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fesci\Documents\"/>
    </mc:Choice>
  </mc:AlternateContent>
  <bookViews>
    <workbookView xWindow="0" yWindow="0" windowWidth="24000" windowHeight="14235" tabRatio="777" activeTab="1"/>
  </bookViews>
  <sheets>
    <sheet name="How to analyze your data" sheetId="1" r:id="rId1"/>
    <sheet name="Janai &amp; Acacia"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5" l="1"/>
  <c r="B15" i="5"/>
  <c r="Q9" i="5"/>
  <c r="P9" i="5"/>
  <c r="Q8" i="5"/>
  <c r="P8" i="5"/>
  <c r="Q7" i="5"/>
  <c r="P7" i="5"/>
  <c r="Q6" i="5"/>
  <c r="P6" i="5"/>
  <c r="Q5" i="5"/>
  <c r="P5" i="5"/>
  <c r="Q4" i="5"/>
  <c r="P4" i="5"/>
  <c r="Q3" i="5"/>
  <c r="P3" i="5"/>
  <c r="O2" i="5" l="1"/>
  <c r="O5" i="5"/>
  <c r="O9" i="5"/>
  <c r="O8" i="5"/>
  <c r="O7" i="5"/>
  <c r="O6" i="5"/>
  <c r="O4" i="5"/>
  <c r="O3" i="5"/>
</calcChain>
</file>

<file path=xl/sharedStrings.xml><?xml version="1.0" encoding="utf-8"?>
<sst xmlns="http://schemas.openxmlformats.org/spreadsheetml/2006/main" count="33" uniqueCount="33">
  <si>
    <t>Summary of data</t>
  </si>
  <si>
    <t>Overall, the data to generate the standard curve (yellow) looks nice.  If you do not get a linear trend when you plot your data, it is most likely because you did not pipet accurately while preparing your standards, loading them into the microplate, or adding the BCA reagent.</t>
  </si>
  <si>
    <t>Gather your data</t>
  </si>
  <si>
    <t>Generate a standard curve - Use excel for ALL calculations!!!</t>
  </si>
  <si>
    <t>1. You have two data points for each BSA standard.  Average these data points.  For example, average A1&amp;A2 for 0 ug/ml standard.</t>
  </si>
  <si>
    <t>2. Plot the average absorbance against the concentration of the BSA standard.  Ensure data is on the correct axis.</t>
  </si>
  <si>
    <t>3. Find the equation of the trendline and place it on the graph.</t>
  </si>
  <si>
    <t>4. Ensure graph is labeled properly.</t>
  </si>
  <si>
    <r>
      <t xml:space="preserve">Determine the concentration of the protein in </t>
    </r>
    <r>
      <rPr>
        <b/>
        <u/>
        <sz val="11"/>
        <color theme="1"/>
        <rFont val="Calibri"/>
        <family val="2"/>
        <scheme val="minor"/>
      </rPr>
      <t>each well</t>
    </r>
    <r>
      <rPr>
        <b/>
        <sz val="11"/>
        <color theme="1"/>
        <rFont val="Calibri"/>
        <family val="2"/>
        <scheme val="minor"/>
      </rPr>
      <t xml:space="preserve"> of the microplate</t>
    </r>
  </si>
  <si>
    <t>1.  Use the equation for the standard curve to calculate the concentration of protein in A3-A6.  This is the concentration of protein after diluting it (20 ul in 180 ul PBS)</t>
  </si>
  <si>
    <t>Determine the concentration of the protein in the original sample</t>
  </si>
  <si>
    <r>
      <t xml:space="preserve">1. Multiply the concentration of the sample </t>
    </r>
    <r>
      <rPr>
        <u/>
        <sz val="11"/>
        <color theme="1"/>
        <rFont val="Calibri"/>
        <family val="2"/>
        <scheme val="minor"/>
      </rPr>
      <t>in each well</t>
    </r>
    <r>
      <rPr>
        <sz val="11"/>
        <color theme="1"/>
        <rFont val="Calibri"/>
        <family val="2"/>
        <scheme val="minor"/>
      </rPr>
      <t xml:space="preserve"> by the dilution factor.  Why does this give you the concentration of the original sample?</t>
    </r>
  </si>
  <si>
    <t>2.  Average the concentrations yielded from A3&amp;A4.  Averages the concentration yielded from A4&amp;A5.  Why do we average these?</t>
  </si>
  <si>
    <t>The absorbance values for the protein samples (red) are just concentrated enough.  Con and Indo are a little dilute, but we will manage.</t>
  </si>
  <si>
    <t>Find the tab with your name on it.  From this sheet, use the data for your standard curve (yellow).  The absorbance values for the protein samples that you will use are highlighted in red.  The serial diluted samples are too dilute to use.</t>
  </si>
  <si>
    <t>Value</t>
  </si>
  <si>
    <t xml:space="preserve"> A</t>
  </si>
  <si>
    <t xml:space="preserve"> B</t>
  </si>
  <si>
    <t xml:space="preserve"> C</t>
  </si>
  <si>
    <t xml:space="preserve"> D</t>
  </si>
  <si>
    <t xml:space="preserve"> E</t>
  </si>
  <si>
    <t xml:space="preserve"> F</t>
  </si>
  <si>
    <t xml:space="preserve"> G</t>
  </si>
  <si>
    <t xml:space="preserve"> H</t>
  </si>
  <si>
    <t>Concentration</t>
  </si>
  <si>
    <t>Absorbance</t>
  </si>
  <si>
    <t>Orgin. Concen.</t>
  </si>
  <si>
    <t>The orginal concentration is given by multiplying the dilution factor times the orginal concetration because the diltion factor was added to the concentrated sample of the protien. The combination of the concentrated sample multiplied by the dilution factor gave the serial dliution we used to find the absorbance and create the standard curve.</t>
  </si>
  <si>
    <t xml:space="preserve">A3 &amp;A4 Con. </t>
  </si>
  <si>
    <t>A4 &amp; A5 Con.</t>
  </si>
  <si>
    <t xml:space="preserve">  </t>
  </si>
  <si>
    <t>We calculate the averages of these concentrations because the contain our samples</t>
  </si>
  <si>
    <t xml:space="preserve">TPP20 and TPP20+ are our protein samples that we are going to serial dilute.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</si>
</sst>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0"/>
      <name val="Arial"/>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
    <border>
      <left/>
      <right/>
      <top/>
      <bottom/>
      <diagonal/>
    </border>
  </borders>
  <cellStyleXfs count="2">
    <xf numFmtId="0" fontId="0" fillId="0" borderId="0"/>
    <xf numFmtId="0" fontId="4" fillId="0" borderId="0"/>
  </cellStyleXfs>
  <cellXfs count="10">
    <xf numFmtId="0" fontId="0" fillId="0" borderId="0" xfId="0"/>
    <xf numFmtId="0" fontId="1" fillId="0" borderId="0" xfId="0" applyFont="1" applyAlignment="1">
      <alignment horizontal="center" wrapText="1"/>
    </xf>
    <xf numFmtId="0" fontId="0" fillId="0" borderId="0" xfId="0" applyAlignment="1">
      <alignment horizontal="left" wrapText="1"/>
    </xf>
    <xf numFmtId="0" fontId="0" fillId="0" borderId="0" xfId="0" applyAlignment="1">
      <alignment wrapText="1"/>
    </xf>
    <xf numFmtId="0" fontId="4" fillId="2" borderId="0" xfId="1" applyFill="1"/>
    <xf numFmtId="0" fontId="4" fillId="3" borderId="0" xfId="1" applyFill="1"/>
    <xf numFmtId="0" fontId="4" fillId="0" borderId="0" xfId="1"/>
    <xf numFmtId="0" fontId="4" fillId="0" borderId="0" xfId="1" applyFill="1"/>
    <xf numFmtId="0" fontId="0" fillId="0" borderId="0" xfId="0" applyAlignment="1">
      <alignment horizontal="center"/>
    </xf>
    <xf numFmtId="0" fontId="5"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Concentration vs. Absorbance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'Janai &amp; Acacia'!$O$1</c:f>
              <c:strCache>
                <c:ptCount val="1"/>
                <c:pt idx="0">
                  <c:v>Absorbance</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layout>
                <c:manualLayout>
                  <c:x val="-3.1049431321084866E-2"/>
                  <c:y val="-7.198490813648293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'Janai &amp; Acacia'!$N$2:$N$9</c:f>
              <c:numCache>
                <c:formatCode>General</c:formatCode>
                <c:ptCount val="8"/>
                <c:pt idx="0">
                  <c:v>0</c:v>
                </c:pt>
                <c:pt idx="1">
                  <c:v>125</c:v>
                </c:pt>
                <c:pt idx="2">
                  <c:v>250</c:v>
                </c:pt>
                <c:pt idx="3">
                  <c:v>500</c:v>
                </c:pt>
                <c:pt idx="4">
                  <c:v>750</c:v>
                </c:pt>
                <c:pt idx="5">
                  <c:v>1000</c:v>
                </c:pt>
                <c:pt idx="6">
                  <c:v>1500</c:v>
                </c:pt>
                <c:pt idx="7">
                  <c:v>2000</c:v>
                </c:pt>
              </c:numCache>
            </c:numRef>
          </c:xVal>
          <c:yVal>
            <c:numRef>
              <c:f>'Janai &amp; Acacia'!$O$2:$O$9</c:f>
              <c:numCache>
                <c:formatCode>General</c:formatCode>
                <c:ptCount val="8"/>
                <c:pt idx="0">
                  <c:v>9.07414E-2</c:v>
                </c:pt>
                <c:pt idx="1">
                  <c:v>0.34939700000000001</c:v>
                </c:pt>
                <c:pt idx="2">
                  <c:v>0.69082149999999998</c:v>
                </c:pt>
                <c:pt idx="3">
                  <c:v>0.78871099999999994</c:v>
                </c:pt>
                <c:pt idx="4">
                  <c:v>1.1555550000000001</c:v>
                </c:pt>
                <c:pt idx="5">
                  <c:v>1.2876699999999999</c:v>
                </c:pt>
                <c:pt idx="6">
                  <c:v>1.8527749999999998</c:v>
                </c:pt>
                <c:pt idx="7">
                  <c:v>2.3869150000000001</c:v>
                </c:pt>
              </c:numCache>
            </c:numRef>
          </c:yVal>
          <c:smooth val="0"/>
        </c:ser>
        <c:dLbls>
          <c:showLegendKey val="0"/>
          <c:showVal val="0"/>
          <c:showCatName val="0"/>
          <c:showSerName val="0"/>
          <c:showPercent val="0"/>
          <c:showBubbleSize val="0"/>
        </c:dLbls>
        <c:axId val="254443208"/>
        <c:axId val="254443600"/>
      </c:scatterChart>
      <c:valAx>
        <c:axId val="2544432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 (/ug/ml)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43600"/>
        <c:crosses val="autoZero"/>
        <c:crossBetween val="midCat"/>
      </c:valAx>
      <c:valAx>
        <c:axId val="254443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Absorbance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43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123825</xdr:colOff>
      <xdr:row>12</xdr:row>
      <xdr:rowOff>14287</xdr:rowOff>
    </xdr:from>
    <xdr:to>
      <xdr:col>16</xdr:col>
      <xdr:colOff>428625</xdr:colOff>
      <xdr:row>26</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9" sqref="A19"/>
    </sheetView>
  </sheetViews>
  <sheetFormatPr defaultRowHeight="15" x14ac:dyDescent="0.25"/>
  <cols>
    <col min="1" max="1" width="113" style="3" customWidth="1"/>
  </cols>
  <sheetData>
    <row r="1" spans="1:1" x14ac:dyDescent="0.25">
      <c r="A1" s="1" t="s">
        <v>0</v>
      </c>
    </row>
    <row r="2" spans="1:1" ht="54.75" customHeight="1" x14ac:dyDescent="0.25">
      <c r="A2" s="2" t="s">
        <v>1</v>
      </c>
    </row>
    <row r="3" spans="1:1" ht="42" customHeight="1" x14ac:dyDescent="0.25">
      <c r="A3" s="3" t="s">
        <v>13</v>
      </c>
    </row>
    <row r="5" spans="1:1" x14ac:dyDescent="0.25">
      <c r="A5" s="1" t="s">
        <v>2</v>
      </c>
    </row>
    <row r="6" spans="1:1" ht="30" x14ac:dyDescent="0.25">
      <c r="A6" s="2" t="s">
        <v>14</v>
      </c>
    </row>
    <row r="7" spans="1:1" x14ac:dyDescent="0.25">
      <c r="A7" s="2"/>
    </row>
    <row r="8" spans="1:1" x14ac:dyDescent="0.25">
      <c r="A8" s="1" t="s">
        <v>3</v>
      </c>
    </row>
    <row r="9" spans="1:1" ht="30" x14ac:dyDescent="0.25">
      <c r="A9" s="3" t="s">
        <v>4</v>
      </c>
    </row>
    <row r="10" spans="1:1" x14ac:dyDescent="0.25">
      <c r="A10" s="3" t="s">
        <v>5</v>
      </c>
    </row>
    <row r="11" spans="1:1" x14ac:dyDescent="0.25">
      <c r="A11" s="3" t="s">
        <v>6</v>
      </c>
    </row>
    <row r="12" spans="1:1" x14ac:dyDescent="0.25">
      <c r="A12" s="3" t="s">
        <v>7</v>
      </c>
    </row>
    <row r="14" spans="1:1" x14ac:dyDescent="0.25">
      <c r="A14" s="1" t="s">
        <v>8</v>
      </c>
    </row>
    <row r="15" spans="1:1" ht="30" x14ac:dyDescent="0.25">
      <c r="A15" s="3" t="s">
        <v>9</v>
      </c>
    </row>
    <row r="17" spans="1:1" x14ac:dyDescent="0.25">
      <c r="A17" s="1" t="s">
        <v>10</v>
      </c>
    </row>
    <row r="18" spans="1:1" ht="30" x14ac:dyDescent="0.25">
      <c r="A18" s="3" t="s">
        <v>11</v>
      </c>
    </row>
    <row r="19" spans="1:1" ht="30" x14ac:dyDescent="0.25">
      <c r="A19" s="3" t="s">
        <v>12</v>
      </c>
    </row>
    <row r="20" spans="1:1" x14ac:dyDescent="0.25">
      <c r="A20"/>
    </row>
    <row r="21" spans="1:1" x14ac:dyDescent="0.25">
      <c r="A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workbookViewId="0">
      <selection activeCell="G35" sqref="G35"/>
    </sheetView>
  </sheetViews>
  <sheetFormatPr defaultRowHeight="15" x14ac:dyDescent="0.25"/>
  <sheetData>
    <row r="1" spans="1:36" x14ac:dyDescent="0.25">
      <c r="A1" s="6" t="s">
        <v>15</v>
      </c>
      <c r="B1" s="6">
        <v>1</v>
      </c>
      <c r="C1" s="6">
        <v>2</v>
      </c>
      <c r="D1" s="6">
        <v>3</v>
      </c>
      <c r="E1" s="6">
        <v>4</v>
      </c>
      <c r="F1" s="6">
        <v>5</v>
      </c>
      <c r="G1" s="6">
        <v>6</v>
      </c>
      <c r="H1" s="6">
        <v>7</v>
      </c>
      <c r="I1" s="6">
        <v>8</v>
      </c>
      <c r="J1" s="6">
        <v>9</v>
      </c>
      <c r="K1" s="6">
        <v>10</v>
      </c>
      <c r="L1" s="6">
        <v>11</v>
      </c>
      <c r="M1" s="6">
        <v>12</v>
      </c>
      <c r="N1" t="s">
        <v>24</v>
      </c>
      <c r="O1" t="s">
        <v>25</v>
      </c>
      <c r="P1" s="8" t="s">
        <v>26</v>
      </c>
      <c r="Q1" s="8"/>
      <c r="R1" s="9"/>
      <c r="S1" s="8"/>
      <c r="T1" s="8"/>
      <c r="U1" s="8"/>
      <c r="V1" s="8"/>
    </row>
    <row r="2" spans="1:36" x14ac:dyDescent="0.25">
      <c r="A2" s="6" t="s">
        <v>16</v>
      </c>
      <c r="B2" s="4">
        <v>9.4975799999999999E-2</v>
      </c>
      <c r="C2" s="4">
        <v>8.6507000000000001E-2</v>
      </c>
      <c r="D2" s="5">
        <v>0.67032499999999995</v>
      </c>
      <c r="E2" s="5">
        <v>0.25598300000000002</v>
      </c>
      <c r="F2" s="5">
        <v>0.33693499999999998</v>
      </c>
      <c r="G2" s="5">
        <v>0.32457200000000003</v>
      </c>
      <c r="H2" s="6">
        <v>4.4072E-2</v>
      </c>
      <c r="I2" s="6">
        <v>4.2460600000000001E-2</v>
      </c>
      <c r="J2" s="6">
        <v>4.29603E-2</v>
      </c>
      <c r="K2" s="6">
        <v>4.65473E-2</v>
      </c>
      <c r="L2" s="6">
        <v>4.3915799999999998E-2</v>
      </c>
      <c r="M2" s="6">
        <v>4.44103E-2</v>
      </c>
      <c r="N2" s="7">
        <v>0</v>
      </c>
      <c r="O2">
        <f t="shared" ref="O2:O9" si="0">AVERAGE(B2,C2)</f>
        <v>9.07414E-2</v>
      </c>
      <c r="P2" s="7">
        <v>0</v>
      </c>
      <c r="Q2" s="7">
        <v>0</v>
      </c>
      <c r="R2" s="8"/>
      <c r="S2" s="8"/>
      <c r="T2" s="8"/>
      <c r="U2" s="8"/>
      <c r="V2" s="8"/>
    </row>
    <row r="3" spans="1:36" x14ac:dyDescent="0.25">
      <c r="A3" s="6" t="s">
        <v>17</v>
      </c>
      <c r="B3" s="4">
        <v>0.40574100000000002</v>
      </c>
      <c r="C3" s="4">
        <v>0.29305300000000001</v>
      </c>
      <c r="D3" s="6">
        <v>0.271347</v>
      </c>
      <c r="E3" s="6">
        <v>0.156195</v>
      </c>
      <c r="F3" s="6">
        <v>0.221941</v>
      </c>
      <c r="G3" s="6">
        <v>0.21426200000000001</v>
      </c>
      <c r="H3" s="6">
        <v>4.1330600000000002E-2</v>
      </c>
      <c r="I3" s="6">
        <v>4.5733200000000002E-2</v>
      </c>
      <c r="J3" s="6">
        <v>4.3352700000000001E-2</v>
      </c>
      <c r="K3" s="6">
        <v>4.3430900000000001E-2</v>
      </c>
      <c r="L3" s="6">
        <v>4.3910600000000001E-2</v>
      </c>
      <c r="M3" s="6">
        <v>4.3199099999999997E-2</v>
      </c>
      <c r="N3" s="7">
        <v>125</v>
      </c>
      <c r="O3">
        <f t="shared" si="0"/>
        <v>0.34939700000000001</v>
      </c>
      <c r="P3">
        <f t="shared" ref="P3:Q6" si="1">B3*0.0011</f>
        <v>4.4631510000000006E-4</v>
      </c>
      <c r="Q3">
        <f t="shared" si="1"/>
        <v>3.2235830000000001E-4</v>
      </c>
      <c r="R3" s="8"/>
      <c r="S3" s="8"/>
      <c r="T3" s="8"/>
      <c r="U3" s="8"/>
      <c r="V3" s="8"/>
    </row>
    <row r="4" spans="1:36" x14ac:dyDescent="0.25">
      <c r="A4" s="6" t="s">
        <v>18</v>
      </c>
      <c r="B4" s="4">
        <v>0.65527899999999994</v>
      </c>
      <c r="C4" s="4">
        <v>0.72636400000000001</v>
      </c>
      <c r="D4" s="6">
        <v>0.23653099999999999</v>
      </c>
      <c r="E4" s="6">
        <v>0.144788</v>
      </c>
      <c r="F4" s="6">
        <v>0.16440399999999999</v>
      </c>
      <c r="G4" s="6">
        <v>0.17768400000000001</v>
      </c>
      <c r="H4" s="6">
        <v>3.6835699999999999E-2</v>
      </c>
      <c r="I4" s="6">
        <v>4.1305300000000003E-2</v>
      </c>
      <c r="J4" s="6">
        <v>4.0411200000000001E-2</v>
      </c>
      <c r="K4" s="6">
        <v>4.3087599999999997E-2</v>
      </c>
      <c r="L4" s="6">
        <v>4.37426E-2</v>
      </c>
      <c r="M4" s="6">
        <v>4.6555899999999997E-2</v>
      </c>
      <c r="N4" s="7">
        <v>250</v>
      </c>
      <c r="O4">
        <f t="shared" si="0"/>
        <v>0.69082149999999998</v>
      </c>
      <c r="P4">
        <f t="shared" si="1"/>
        <v>7.2080690000000003E-4</v>
      </c>
      <c r="Q4">
        <f t="shared" si="1"/>
        <v>7.9900040000000004E-4</v>
      </c>
      <c r="R4" s="8"/>
      <c r="S4" s="8"/>
      <c r="T4" s="8"/>
      <c r="U4" s="8"/>
      <c r="V4" s="8"/>
    </row>
    <row r="5" spans="1:36" x14ac:dyDescent="0.25">
      <c r="A5" s="6" t="s">
        <v>19</v>
      </c>
      <c r="B5" s="4">
        <v>0.97956500000000002</v>
      </c>
      <c r="C5" s="4">
        <v>0.59785699999999997</v>
      </c>
      <c r="D5" s="6">
        <v>0.15526599999999999</v>
      </c>
      <c r="E5" s="6">
        <v>9.9851200000000001E-2</v>
      </c>
      <c r="F5" s="6">
        <v>0.142711</v>
      </c>
      <c r="G5" s="6">
        <v>0.18567</v>
      </c>
      <c r="H5" s="6">
        <v>3.43795E-2</v>
      </c>
      <c r="I5" s="6">
        <v>4.0803899999999997E-2</v>
      </c>
      <c r="J5" s="6">
        <v>3.7979699999999998E-2</v>
      </c>
      <c r="K5" s="6">
        <v>4.0438200000000001E-2</v>
      </c>
      <c r="L5" s="6">
        <v>4.0480799999999997E-2</v>
      </c>
      <c r="M5" s="6">
        <v>4.3464500000000003E-2</v>
      </c>
      <c r="N5" s="7">
        <v>500</v>
      </c>
      <c r="O5">
        <f t="shared" si="0"/>
        <v>0.78871099999999994</v>
      </c>
      <c r="P5">
        <f t="shared" si="1"/>
        <v>1.0775215000000001E-3</v>
      </c>
      <c r="Q5">
        <f t="shared" si="1"/>
        <v>6.5764269999999997E-4</v>
      </c>
      <c r="R5" s="8"/>
      <c r="S5" s="8"/>
      <c r="T5" s="8"/>
      <c r="U5" s="8"/>
      <c r="V5" s="8"/>
    </row>
    <row r="6" spans="1:36" x14ac:dyDescent="0.25">
      <c r="A6" s="6" t="s">
        <v>20</v>
      </c>
      <c r="B6" s="4">
        <v>1.26515</v>
      </c>
      <c r="C6" s="4">
        <v>1.04596</v>
      </c>
      <c r="D6" s="6">
        <v>6.04523E-2</v>
      </c>
      <c r="E6" s="6">
        <v>2.00456E-2</v>
      </c>
      <c r="F6" s="6">
        <v>3.8882300000000002E-2</v>
      </c>
      <c r="G6" s="6">
        <v>3.5956399999999999E-2</v>
      </c>
      <c r="H6" s="6">
        <v>4.0212100000000001E-2</v>
      </c>
      <c r="I6" s="6">
        <v>3.82119E-2</v>
      </c>
      <c r="J6" s="6">
        <v>3.8242900000000003E-2</v>
      </c>
      <c r="K6" s="6">
        <v>4.06136E-2</v>
      </c>
      <c r="L6" s="6">
        <v>4.5079899999999999E-2</v>
      </c>
      <c r="M6" s="6">
        <v>4.0995400000000001E-2</v>
      </c>
      <c r="N6" s="7">
        <v>750</v>
      </c>
      <c r="O6">
        <f t="shared" si="0"/>
        <v>1.1555550000000001</v>
      </c>
      <c r="P6">
        <f t="shared" si="1"/>
        <v>1.391665E-3</v>
      </c>
      <c r="Q6">
        <f t="shared" si="1"/>
        <v>1.1505560000000001E-3</v>
      </c>
      <c r="R6" s="8"/>
      <c r="S6" s="8"/>
      <c r="T6" s="8"/>
      <c r="U6" s="8"/>
      <c r="V6" s="8"/>
    </row>
    <row r="7" spans="1:36" x14ac:dyDescent="0.25">
      <c r="A7" s="6" t="s">
        <v>21</v>
      </c>
      <c r="B7" s="4">
        <v>1.3230299999999999</v>
      </c>
      <c r="C7" s="4">
        <v>1.25231</v>
      </c>
      <c r="D7" s="6">
        <v>6.8069199999999996E-2</v>
      </c>
      <c r="E7" s="6">
        <v>8.1237500000000004E-2</v>
      </c>
      <c r="F7" s="6">
        <v>3.8366400000000002E-2</v>
      </c>
      <c r="G7" s="6">
        <v>3.7846100000000001E-2</v>
      </c>
      <c r="H7" s="6">
        <v>4.1753699999999998E-2</v>
      </c>
      <c r="I7" s="6">
        <v>3.9963499999999999E-2</v>
      </c>
      <c r="J7" s="6">
        <v>4.0237099999999998E-2</v>
      </c>
      <c r="K7" s="6">
        <v>4.3110000000000002E-2</v>
      </c>
      <c r="L7" s="6">
        <v>4.4875999999999999E-2</v>
      </c>
      <c r="M7" s="6">
        <v>4.2249099999999998E-2</v>
      </c>
      <c r="N7" s="7">
        <v>1000</v>
      </c>
      <c r="O7">
        <f t="shared" si="0"/>
        <v>1.2876699999999999</v>
      </c>
      <c r="P7">
        <f>B7*0.0011</f>
        <v>1.4553330000000001E-3</v>
      </c>
      <c r="Q7">
        <f>0.0011*C7</f>
        <v>1.3775410000000001E-3</v>
      </c>
    </row>
    <row r="8" spans="1:36" x14ac:dyDescent="0.25">
      <c r="A8" s="6" t="s">
        <v>22</v>
      </c>
      <c r="B8" s="4">
        <v>1.86242</v>
      </c>
      <c r="C8" s="4">
        <v>1.8431299999999999</v>
      </c>
      <c r="D8" s="6">
        <v>8.5028400000000004E-2</v>
      </c>
      <c r="E8" s="6">
        <v>9.6796199999999999E-2</v>
      </c>
      <c r="F8" s="6">
        <v>4.1554899999999999E-2</v>
      </c>
      <c r="G8" s="6">
        <v>4.0817300000000001E-2</v>
      </c>
      <c r="H8" s="6">
        <v>4.0843699999999997E-2</v>
      </c>
      <c r="I8" s="6">
        <v>4.4268700000000001E-2</v>
      </c>
      <c r="J8" s="6">
        <v>4.1944700000000001E-2</v>
      </c>
      <c r="K8" s="6">
        <v>4.1916299999999997E-2</v>
      </c>
      <c r="L8" s="6">
        <v>4.0993599999999998E-2</v>
      </c>
      <c r="M8" s="6">
        <v>4.43121E-2</v>
      </c>
      <c r="N8" s="7">
        <v>1500</v>
      </c>
      <c r="O8">
        <f t="shared" si="0"/>
        <v>1.8527749999999998</v>
      </c>
      <c r="P8">
        <f>0.0011*B8</f>
        <v>2.0486620000000001E-3</v>
      </c>
      <c r="Q8">
        <f>0.0011*C8</f>
        <v>2.0274429999999999E-3</v>
      </c>
    </row>
    <row r="9" spans="1:36" x14ac:dyDescent="0.25">
      <c r="A9" s="6" t="s">
        <v>23</v>
      </c>
      <c r="B9" s="4">
        <v>2.2492000000000001</v>
      </c>
      <c r="C9" s="4">
        <v>2.5246300000000002</v>
      </c>
      <c r="D9" s="6">
        <v>0.11293</v>
      </c>
      <c r="E9" s="6">
        <v>0.111857</v>
      </c>
      <c r="F9" s="6">
        <v>4.15156E-2</v>
      </c>
      <c r="G9" s="6">
        <v>4.0791000000000001E-2</v>
      </c>
      <c r="H9" s="6">
        <v>4.3050699999999997E-2</v>
      </c>
      <c r="I9" s="6">
        <v>4.56634E-2</v>
      </c>
      <c r="J9" s="6">
        <v>4.1438799999999998E-2</v>
      </c>
      <c r="K9" s="6">
        <v>4.31905E-2</v>
      </c>
      <c r="L9" s="6">
        <v>4.2415799999999997E-2</v>
      </c>
      <c r="M9" s="6">
        <v>4.2597099999999999E-2</v>
      </c>
      <c r="N9" s="7">
        <v>2000</v>
      </c>
      <c r="O9">
        <f t="shared" si="0"/>
        <v>2.3869150000000001</v>
      </c>
      <c r="P9">
        <f>0.0011*B9</f>
        <v>2.4741200000000002E-3</v>
      </c>
      <c r="Q9">
        <f>0.0011*C9</f>
        <v>2.7770930000000004E-3</v>
      </c>
    </row>
    <row r="12" spans="1:36" x14ac:dyDescent="0.25">
      <c r="D12" s="8" t="s">
        <v>27</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4" spans="1:36" x14ac:dyDescent="0.25">
      <c r="B14" t="s">
        <v>28</v>
      </c>
      <c r="D14" t="s">
        <v>29</v>
      </c>
    </row>
    <row r="15" spans="1:36" x14ac:dyDescent="0.25">
      <c r="B15">
        <f>AVERAGE(H2,I2)</f>
        <v>4.3266300000000001E-2</v>
      </c>
      <c r="D15">
        <f>AVERAGE(I2,J2)</f>
        <v>4.2710449999999997E-2</v>
      </c>
      <c r="E15" t="s">
        <v>30</v>
      </c>
    </row>
    <row r="17" spans="2:2" x14ac:dyDescent="0.25">
      <c r="B17" t="s">
        <v>31</v>
      </c>
    </row>
    <row r="18" spans="2:2" x14ac:dyDescent="0.25">
      <c r="B18" t="s">
        <v>32</v>
      </c>
    </row>
  </sheetData>
  <mergeCells count="3">
    <mergeCell ref="P1:Q1"/>
    <mergeCell ref="R1:V6"/>
    <mergeCell ref="D12:AJ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analyze your data</vt:lpstr>
      <vt:lpstr>Janai &amp; Acacia</vt:lpstr>
    </vt:vector>
  </TitlesOfParts>
  <Company>Winston Salem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 M. Kemmis</dc:creator>
  <cp:lastModifiedBy>Ramadmin</cp:lastModifiedBy>
  <dcterms:created xsi:type="dcterms:W3CDTF">2016-10-11T13:30:38Z</dcterms:created>
  <dcterms:modified xsi:type="dcterms:W3CDTF">2017-04-18T17:07:07Z</dcterms:modified>
</cp:coreProperties>
</file>